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2300" windowHeight="11070"/>
  </bookViews>
  <sheets>
    <sheet name="Rozpočet 2022" sheetId="1" r:id="rId1"/>
  </sheets>
  <definedNames>
    <definedName name="_xlnm.Print_Area" localSheetId="0">'Rozpočet 2022'!$A$1:$G$55</definedName>
  </definedNames>
  <calcPr calcId="145621"/>
</workbook>
</file>

<file path=xl/calcChain.xml><?xml version="1.0" encoding="utf-8"?>
<calcChain xmlns="http://schemas.openxmlformats.org/spreadsheetml/2006/main">
  <c r="E40" i="1" l="1"/>
  <c r="E37" i="1" l="1"/>
  <c r="G37" i="1"/>
  <c r="F37" i="1"/>
  <c r="D37" i="1"/>
  <c r="G35" i="1"/>
  <c r="F35" i="1"/>
  <c r="E35" i="1"/>
  <c r="D35" i="1"/>
  <c r="G16" i="1"/>
  <c r="F16" i="1"/>
  <c r="E16" i="1"/>
  <c r="D16" i="1"/>
  <c r="G10" i="1"/>
  <c r="F10" i="1"/>
  <c r="E10" i="1"/>
  <c r="D10" i="1"/>
  <c r="G46" i="1" l="1"/>
  <c r="E46" i="1"/>
  <c r="D46" i="1"/>
  <c r="D47" i="1"/>
  <c r="G47" i="1"/>
  <c r="G48" i="1" s="1"/>
  <c r="F47" i="1"/>
  <c r="F46" i="1"/>
  <c r="E47" i="1"/>
  <c r="E48" i="1" l="1"/>
  <c r="D48" i="1"/>
  <c r="F48" i="1"/>
</calcChain>
</file>

<file path=xl/sharedStrings.xml><?xml version="1.0" encoding="utf-8"?>
<sst xmlns="http://schemas.openxmlformats.org/spreadsheetml/2006/main" count="83" uniqueCount="64">
  <si>
    <t>501</t>
  </si>
  <si>
    <t>Spotřeba materiálu</t>
  </si>
  <si>
    <t>502</t>
  </si>
  <si>
    <t>Spotřeba energie</t>
  </si>
  <si>
    <t>503</t>
  </si>
  <si>
    <t>Spotřeba jiných neskladovatelných dodávek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</si>
  <si>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</si>
  <si>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</si>
  <si>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</si>
  <si>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</si>
  <si>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</si>
  <si>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</si>
  <si>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</si>
  <si>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</si>
  <si>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</si>
  <si>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</si>
  <si>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524</t>
  </si>
  <si>
    <t>Zákonné sociální pojištění</t>
  </si>
  <si>
    <t>527</t>
  </si>
  <si>
    <t>Zákonné sociální náklady</t>
  </si>
  <si>
    <t>528</t>
  </si>
  <si>
    <t>Jiné sociální náklady</t>
  </si>
  <si>
    <t>538</t>
  </si>
  <si>
    <t>Jiné daně a poplatky</t>
  </si>
  <si>
    <t>549</t>
  </si>
  <si>
    <t>Ostatní náklady z činnosti</t>
  </si>
  <si>
    <t>551</t>
  </si>
  <si>
    <t>Odpisy dlouhodobého majetku</t>
  </si>
  <si>
    <t>558</t>
  </si>
  <si>
    <t>Náklady z drobného dlouhodobého majetku</t>
  </si>
  <si>
    <t>648</t>
  </si>
  <si>
    <t>Čerpání rezervního fondu</t>
  </si>
  <si>
    <t>649</t>
  </si>
  <si>
    <t>Ostatní výnosy z činnosti</t>
  </si>
  <si>
    <t>662</t>
  </si>
  <si>
    <t>Úroky</t>
  </si>
  <si>
    <t>672</t>
  </si>
  <si>
    <t>Název</t>
  </si>
  <si>
    <t>Výnosy</t>
  </si>
  <si>
    <t>Příspěvek od zřizovatele na neinvestiční výdaje</t>
  </si>
  <si>
    <t>Položky hrazené z příspěvku od zřizovatele a vlastní činnosti</t>
  </si>
  <si>
    <t>SÚ</t>
  </si>
  <si>
    <t>Položky hrazené z transferu MŠMT na přímé vzdělávání</t>
  </si>
  <si>
    <t>Transfer MŠMT na přímé vzdělávání</t>
  </si>
  <si>
    <t>( v Kč )</t>
  </si>
  <si>
    <t>Výnosy celkem</t>
  </si>
  <si>
    <t>Náklady celkem</t>
  </si>
  <si>
    <t xml:space="preserve">Náklady </t>
  </si>
  <si>
    <t>Výnosy z prodeje služeb</t>
  </si>
  <si>
    <t xml:space="preserve"> Zisk z vedlejší hospodářské činnosti</t>
  </si>
  <si>
    <t xml:space="preserve">Hospodářský výsledek (výnosy-náklady+zisk VHČ) </t>
  </si>
  <si>
    <t>ředitelka školy</t>
  </si>
  <si>
    <t>Mateřská škola Lípánek Prosenická Lhota</t>
  </si>
  <si>
    <t>Prosenická Lhota 47, 264 01 Sedlčany</t>
  </si>
  <si>
    <t>IČ : 71294732</t>
  </si>
  <si>
    <t>Mgr.Marcela Horníková</t>
  </si>
  <si>
    <t>Návrh rozpočtu na rok 2022</t>
  </si>
  <si>
    <t>Rozpočet 2021</t>
  </si>
  <si>
    <t>Poslední upravený rozpočet 2021</t>
  </si>
  <si>
    <t>Aktuální předpoklad 2021</t>
  </si>
  <si>
    <t>Návrh 2022</t>
  </si>
  <si>
    <t>V Prosenické Lhotě dne 26.11.2021</t>
  </si>
  <si>
    <t>Vyvěšeno: 29.11.2021</t>
  </si>
  <si>
    <t>Sejmuto: 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</si>
</sst>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2" xfId="0" applyFont="1" applyBorder="1" applyAlignment="1">
      <alignment horizontal="center" vertical="center" wrapText="1"/>
    </xf>
    <xf numFmtId="3" fontId="0" fillId="0" borderId="7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7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0" fontId="1" fillId="0" borderId="11" xfId="0" applyFont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6" xfId="0" applyNumberFormat="1" applyFill="1" applyBorder="1"/>
    <xf numFmtId="3" fontId="2" fillId="2" borderId="4" xfId="0" applyNumberFormat="1" applyFont="1" applyFill="1" applyBorder="1" applyAlignment="1"/>
    <xf numFmtId="3" fontId="2" fillId="2" borderId="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3" borderId="2" xfId="0" applyNumberFormat="1" applyFont="1" applyFill="1" applyBorder="1" applyAlignment="1"/>
    <xf numFmtId="3" fontId="2" fillId="3" borderId="15" xfId="0" applyNumberFormat="1" applyFont="1" applyFill="1" applyBorder="1" applyAlignment="1"/>
    <xf numFmtId="3" fontId="0" fillId="0" borderId="17" xfId="0" applyNumberFormat="1" applyFill="1" applyBorder="1"/>
    <xf numFmtId="3" fontId="2" fillId="4" borderId="1" xfId="0" applyNumberFormat="1" applyFont="1" applyFill="1" applyBorder="1" applyAlignment="1"/>
    <xf numFmtId="3" fontId="2" fillId="4" borderId="2" xfId="0" applyNumberFormat="1" applyFont="1" applyFill="1" applyBorder="1" applyAlignment="1"/>
    <xf numFmtId="3" fontId="2" fillId="2" borderId="18" xfId="0" applyNumberFormat="1" applyFont="1" applyFill="1" applyBorder="1" applyAlignment="1"/>
    <xf numFmtId="3" fontId="2" fillId="4" borderId="19" xfId="0" applyNumberFormat="1" applyFont="1" applyFill="1" applyBorder="1" applyAlignme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20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topLeftCell="A19" workbookViewId="0">
      <selection activeCell="C56" sqref="C56"/>
    </sheetView>
  </sheetViews>
  <sheetFormatPr defaultRowHeight="12.75" x14ac:dyDescent="0.2"/>
  <cols>
    <col min="1" max="1" width="2.85546875" customWidth="1"/>
    <col min="2" max="2" width="6.7109375" customWidth="1"/>
    <col min="3" max="3" width="53.28515625" customWidth="1"/>
    <col min="4" max="4" width="11" customWidth="1"/>
    <col min="5" max="5" width="10.85546875" customWidth="1"/>
    <col min="6" max="6" width="10" customWidth="1"/>
    <col min="7" max="7" width="10.28515625" customWidth="1"/>
  </cols>
  <sheetData>
    <row r="1" spans="2:9" x14ac:dyDescent="0.2">
      <c r="B1" s="2" t="s">
        <v>52</v>
      </c>
    </row>
    <row r="2" spans="2:9" x14ac:dyDescent="0.2">
      <c r="B2" s="2" t="s">
        <v>53</v>
      </c>
    </row>
    <row r="3" spans="2:9" x14ac:dyDescent="0.2">
      <c r="B3" s="2" t="s">
        <v>54</v>
      </c>
    </row>
    <row r="4" spans="2:9" x14ac:dyDescent="0.2">
      <c r="B4" s="2"/>
    </row>
    <row r="5" spans="2:9" ht="15.75" x14ac:dyDescent="0.25">
      <c r="B5" s="49" t="s">
        <v>56</v>
      </c>
      <c r="C5" s="49"/>
      <c r="D5" s="49"/>
      <c r="E5" s="49"/>
      <c r="F5" s="49"/>
      <c r="G5" s="49"/>
    </row>
    <row r="6" spans="2:9" x14ac:dyDescent="0.2">
      <c r="B6" s="50" t="s">
        <v>44</v>
      </c>
      <c r="C6" s="50"/>
      <c r="D6" s="50"/>
      <c r="E6" s="50"/>
      <c r="F6" s="50"/>
      <c r="G6" s="50"/>
    </row>
    <row r="7" spans="2:9" x14ac:dyDescent="0.2">
      <c r="B7" s="3"/>
      <c r="C7" s="1"/>
      <c r="D7" s="1"/>
      <c r="E7" s="1"/>
    </row>
    <row r="8" spans="2:9" ht="13.5" thickBot="1" x14ac:dyDescent="0.25">
      <c r="B8" s="51" t="s">
        <v>40</v>
      </c>
      <c r="C8" s="51"/>
      <c r="D8" s="51"/>
      <c r="E8" s="51"/>
    </row>
    <row r="9" spans="2:9" ht="51" x14ac:dyDescent="0.2">
      <c r="B9" s="16" t="s">
        <v>41</v>
      </c>
      <c r="C9" s="17" t="s">
        <v>37</v>
      </c>
      <c r="D9" s="14" t="s">
        <v>57</v>
      </c>
      <c r="E9" s="14" t="s">
        <v>58</v>
      </c>
      <c r="F9" s="21" t="s">
        <v>59</v>
      </c>
      <c r="G9" s="28" t="s">
        <v>60</v>
      </c>
      <c r="H9" s="15"/>
      <c r="I9" s="13"/>
    </row>
    <row r="10" spans="2:9" x14ac:dyDescent="0.2">
      <c r="B10" s="54" t="s">
        <v>38</v>
      </c>
      <c r="C10" s="55"/>
      <c r="D10" s="35">
        <f>SUM(D11:D15)</f>
        <v>533050</v>
      </c>
      <c r="E10" s="35">
        <f>SUM(E11:E15)</f>
        <v>533050</v>
      </c>
      <c r="F10" s="36">
        <f>SUM(F11:F15)</f>
        <v>533050</v>
      </c>
      <c r="G10" s="37">
        <f>SUM(G11:G15)</f>
        <v>533050</v>
      </c>
    </row>
    <row r="11" spans="2:9" x14ac:dyDescent="0.2">
      <c r="B11" s="4">
        <v>602</v>
      </c>
      <c r="C11" s="19" t="s">
        <v>48</v>
      </c>
      <c r="D11" s="7">
        <v>0</v>
      </c>
      <c r="E11" s="7">
        <v>0</v>
      </c>
      <c r="F11" s="22">
        <v>0</v>
      </c>
      <c r="G11" s="29">
        <v>0</v>
      </c>
    </row>
    <row r="12" spans="2:9" x14ac:dyDescent="0.2">
      <c r="B12" s="5" t="s">
        <v>30</v>
      </c>
      <c r="C12" s="11" t="s">
        <v>31</v>
      </c>
      <c r="D12" s="8">
        <v>15000</v>
      </c>
      <c r="E12" s="8">
        <v>15000</v>
      </c>
      <c r="F12" s="23">
        <v>15000</v>
      </c>
      <c r="G12" s="30">
        <v>15000</v>
      </c>
    </row>
    <row r="13" spans="2:9" x14ac:dyDescent="0.2">
      <c r="B13" s="5" t="s">
        <v>32</v>
      </c>
      <c r="C13" s="11" t="s">
        <v>33</v>
      </c>
      <c r="D13" s="8">
        <v>198000</v>
      </c>
      <c r="E13" s="8">
        <v>198000</v>
      </c>
      <c r="F13" s="23">
        <v>198000</v>
      </c>
      <c r="G13" s="30">
        <v>198000</v>
      </c>
    </row>
    <row r="14" spans="2:9" x14ac:dyDescent="0.2">
      <c r="B14" s="5" t="s">
        <v>34</v>
      </c>
      <c r="C14" s="11" t="s">
        <v>35</v>
      </c>
      <c r="D14" s="8">
        <v>50</v>
      </c>
      <c r="E14" s="8">
        <v>50</v>
      </c>
      <c r="F14" s="23">
        <v>50</v>
      </c>
      <c r="G14" s="30">
        <v>50</v>
      </c>
    </row>
    <row r="15" spans="2:9" x14ac:dyDescent="0.2">
      <c r="B15" s="5" t="s">
        <v>36</v>
      </c>
      <c r="C15" s="18" t="s">
        <v>39</v>
      </c>
      <c r="D15" s="8">
        <v>320000</v>
      </c>
      <c r="E15" s="8">
        <v>320000</v>
      </c>
      <c r="F15" s="23">
        <v>320000</v>
      </c>
      <c r="G15" s="30">
        <v>320000</v>
      </c>
    </row>
    <row r="16" spans="2:9" x14ac:dyDescent="0.2">
      <c r="B16" s="56" t="s">
        <v>47</v>
      </c>
      <c r="C16" s="57"/>
      <c r="D16" s="38">
        <f>SUM(D17:D31)</f>
        <v>533050</v>
      </c>
      <c r="E16" s="38">
        <f>SUM(E17:E31)</f>
        <v>533050</v>
      </c>
      <c r="F16" s="39">
        <f>SUM(F17:F31)</f>
        <v>533050</v>
      </c>
      <c r="G16" s="40">
        <f>SUM(G17:G31)</f>
        <v>533050</v>
      </c>
    </row>
    <row r="17" spans="2:7" x14ac:dyDescent="0.2">
      <c r="B17" s="4" t="s">
        <v>0</v>
      </c>
      <c r="C17" s="10" t="s">
        <v>1</v>
      </c>
      <c r="D17" s="7">
        <v>250000</v>
      </c>
      <c r="E17" s="7">
        <v>250000</v>
      </c>
      <c r="F17" s="25">
        <v>250000</v>
      </c>
      <c r="G17" s="32">
        <v>250000</v>
      </c>
    </row>
    <row r="18" spans="2:7" x14ac:dyDescent="0.2">
      <c r="B18" s="5" t="s">
        <v>2</v>
      </c>
      <c r="C18" s="11" t="s">
        <v>3</v>
      </c>
      <c r="D18" s="8">
        <v>125000</v>
      </c>
      <c r="E18" s="8">
        <v>125000</v>
      </c>
      <c r="F18" s="26">
        <v>125000</v>
      </c>
      <c r="G18" s="33">
        <v>125000</v>
      </c>
    </row>
    <row r="19" spans="2:7" x14ac:dyDescent="0.2">
      <c r="B19" s="5" t="s">
        <v>4</v>
      </c>
      <c r="C19" s="11" t="s">
        <v>5</v>
      </c>
      <c r="D19" s="8">
        <v>0</v>
      </c>
      <c r="E19" s="8">
        <v>0</v>
      </c>
      <c r="F19" s="26">
        <v>0</v>
      </c>
      <c r="G19" s="33">
        <v>0</v>
      </c>
    </row>
    <row r="20" spans="2:7" x14ac:dyDescent="0.2">
      <c r="B20" s="5" t="s">
        <v>6</v>
      </c>
      <c r="C20" s="11" t="s">
        <v>7</v>
      </c>
      <c r="D20" s="8">
        <v>12000</v>
      </c>
      <c r="E20" s="8">
        <v>12000</v>
      </c>
      <c r="F20" s="26">
        <v>12000</v>
      </c>
      <c r="G20" s="33">
        <v>12000</v>
      </c>
    </row>
    <row r="21" spans="2:7" x14ac:dyDescent="0.2">
      <c r="B21" s="5" t="s">
        <v>8</v>
      </c>
      <c r="C21" s="11" t="s">
        <v>9</v>
      </c>
      <c r="D21" s="8">
        <v>2550</v>
      </c>
      <c r="E21" s="8">
        <v>2550</v>
      </c>
      <c r="F21" s="26">
        <v>2550</v>
      </c>
      <c r="G21" s="33">
        <v>2550</v>
      </c>
    </row>
    <row r="22" spans="2:7" x14ac:dyDescent="0.2">
      <c r="B22" s="5" t="s">
        <v>10</v>
      </c>
      <c r="C22" s="11" t="s">
        <v>11</v>
      </c>
      <c r="D22" s="8">
        <v>0</v>
      </c>
      <c r="E22" s="8">
        <v>0</v>
      </c>
      <c r="F22" s="26">
        <v>0</v>
      </c>
      <c r="G22" s="33">
        <v>0</v>
      </c>
    </row>
    <row r="23" spans="2:7" x14ac:dyDescent="0.2">
      <c r="B23" s="5" t="s">
        <v>12</v>
      </c>
      <c r="C23" s="11" t="s">
        <v>13</v>
      </c>
      <c r="D23" s="8">
        <v>125000</v>
      </c>
      <c r="E23" s="8">
        <v>125000</v>
      </c>
      <c r="F23" s="26">
        <v>125000</v>
      </c>
      <c r="G23" s="33">
        <v>125000</v>
      </c>
    </row>
    <row r="24" spans="2:7" x14ac:dyDescent="0.2">
      <c r="B24" s="5" t="s">
        <v>14</v>
      </c>
      <c r="C24" s="11" t="s">
        <v>15</v>
      </c>
      <c r="D24" s="8">
        <v>3000</v>
      </c>
      <c r="E24" s="8">
        <v>3000</v>
      </c>
      <c r="F24" s="26">
        <v>3000</v>
      </c>
      <c r="G24" s="33">
        <v>3000</v>
      </c>
    </row>
    <row r="25" spans="2:7" x14ac:dyDescent="0.2">
      <c r="B25" s="5" t="s">
        <v>16</v>
      </c>
      <c r="C25" s="11" t="s">
        <v>17</v>
      </c>
      <c r="D25" s="8">
        <v>0</v>
      </c>
      <c r="E25" s="8">
        <v>0</v>
      </c>
      <c r="F25" s="26">
        <v>0</v>
      </c>
      <c r="G25" s="33">
        <v>0</v>
      </c>
    </row>
    <row r="26" spans="2:7" x14ac:dyDescent="0.2">
      <c r="B26" s="5" t="s">
        <v>18</v>
      </c>
      <c r="C26" s="11" t="s">
        <v>19</v>
      </c>
      <c r="D26" s="8">
        <v>0</v>
      </c>
      <c r="E26" s="8">
        <v>0</v>
      </c>
      <c r="F26" s="26">
        <v>0</v>
      </c>
      <c r="G26" s="33">
        <v>0</v>
      </c>
    </row>
    <row r="27" spans="2:7" x14ac:dyDescent="0.2">
      <c r="B27" s="5" t="s">
        <v>20</v>
      </c>
      <c r="C27" s="11" t="s">
        <v>21</v>
      </c>
      <c r="D27" s="8">
        <v>0</v>
      </c>
      <c r="E27" s="8">
        <v>0</v>
      </c>
      <c r="F27" s="26">
        <v>0</v>
      </c>
      <c r="G27" s="33">
        <v>0</v>
      </c>
    </row>
    <row r="28" spans="2:7" x14ac:dyDescent="0.2">
      <c r="B28" s="5" t="s">
        <v>22</v>
      </c>
      <c r="C28" s="11" t="s">
        <v>23</v>
      </c>
      <c r="D28" s="8">
        <v>1000</v>
      </c>
      <c r="E28" s="8">
        <v>1000</v>
      </c>
      <c r="F28" s="26">
        <v>1000</v>
      </c>
      <c r="G28" s="33">
        <v>1000</v>
      </c>
    </row>
    <row r="29" spans="2:7" x14ac:dyDescent="0.2">
      <c r="B29" s="5" t="s">
        <v>24</v>
      </c>
      <c r="C29" s="11" t="s">
        <v>25</v>
      </c>
      <c r="D29" s="8">
        <v>2500</v>
      </c>
      <c r="E29" s="8">
        <v>2500</v>
      </c>
      <c r="F29" s="26">
        <v>2500</v>
      </c>
      <c r="G29" s="33">
        <v>2500</v>
      </c>
    </row>
    <row r="30" spans="2:7" x14ac:dyDescent="0.2">
      <c r="B30" s="5" t="s">
        <v>26</v>
      </c>
      <c r="C30" s="11" t="s">
        <v>27</v>
      </c>
      <c r="D30" s="8">
        <v>0</v>
      </c>
      <c r="E30" s="8">
        <v>0</v>
      </c>
      <c r="F30" s="26">
        <v>0</v>
      </c>
      <c r="G30" s="33">
        <v>0</v>
      </c>
    </row>
    <row r="31" spans="2:7" ht="13.5" thickBot="1" x14ac:dyDescent="0.25">
      <c r="B31" s="6" t="s">
        <v>28</v>
      </c>
      <c r="C31" s="20" t="s">
        <v>29</v>
      </c>
      <c r="D31" s="9">
        <v>12000</v>
      </c>
      <c r="E31" s="9">
        <v>12000</v>
      </c>
      <c r="F31" s="27">
        <v>12000</v>
      </c>
      <c r="G31" s="34">
        <v>12000</v>
      </c>
    </row>
    <row r="33" spans="2:7" ht="13.5" thickBot="1" x14ac:dyDescent="0.25">
      <c r="B33" s="51" t="s">
        <v>42</v>
      </c>
      <c r="C33" s="51"/>
      <c r="D33" s="51"/>
      <c r="E33" s="51"/>
    </row>
    <row r="34" spans="2:7" ht="51" x14ac:dyDescent="0.2">
      <c r="B34" s="16" t="s">
        <v>41</v>
      </c>
      <c r="C34" s="17" t="s">
        <v>37</v>
      </c>
      <c r="D34" s="14" t="s">
        <v>57</v>
      </c>
      <c r="E34" s="14" t="s">
        <v>58</v>
      </c>
      <c r="F34" s="21" t="s">
        <v>59</v>
      </c>
      <c r="G34" s="28" t="s">
        <v>60</v>
      </c>
    </row>
    <row r="35" spans="2:7" x14ac:dyDescent="0.2">
      <c r="B35" s="54" t="s">
        <v>38</v>
      </c>
      <c r="C35" s="55"/>
      <c r="D35" s="35">
        <f>SUM(D36:D36)</f>
        <v>2500338</v>
      </c>
      <c r="E35" s="35">
        <f>SUM(E36:E36)</f>
        <v>2602117</v>
      </c>
      <c r="F35" s="36">
        <f>SUM(F36:F36)</f>
        <v>2602117</v>
      </c>
      <c r="G35" s="37">
        <f>SUM(G36:G36)</f>
        <v>2602117</v>
      </c>
    </row>
    <row r="36" spans="2:7" x14ac:dyDescent="0.2">
      <c r="B36" s="6" t="s">
        <v>36</v>
      </c>
      <c r="C36" s="12" t="s">
        <v>43</v>
      </c>
      <c r="D36" s="9">
        <v>2500338</v>
      </c>
      <c r="E36" s="9">
        <v>2602117</v>
      </c>
      <c r="F36" s="24">
        <v>2602117</v>
      </c>
      <c r="G36" s="31">
        <v>2602117</v>
      </c>
    </row>
    <row r="37" spans="2:7" x14ac:dyDescent="0.2">
      <c r="B37" s="56" t="s">
        <v>47</v>
      </c>
      <c r="C37" s="57"/>
      <c r="D37" s="38">
        <f>SUM(D38:D42)</f>
        <v>2500338</v>
      </c>
      <c r="E37" s="38">
        <f>SUM(E38:E42)</f>
        <v>2602117</v>
      </c>
      <c r="F37" s="39">
        <f>SUM(F38:F42)</f>
        <v>2602117</v>
      </c>
      <c r="G37" s="40">
        <f>SUM(G38:G42)</f>
        <v>2602117</v>
      </c>
    </row>
    <row r="38" spans="2:7" x14ac:dyDescent="0.2">
      <c r="B38" s="4" t="s">
        <v>0</v>
      </c>
      <c r="C38" s="10" t="s">
        <v>1</v>
      </c>
      <c r="D38" s="7">
        <v>10000</v>
      </c>
      <c r="E38" s="7">
        <v>10000</v>
      </c>
      <c r="F38" s="25">
        <v>10000</v>
      </c>
      <c r="G38" s="32">
        <v>10000</v>
      </c>
    </row>
    <row r="39" spans="2:7" x14ac:dyDescent="0.2">
      <c r="B39" s="5" t="s">
        <v>12</v>
      </c>
      <c r="C39" s="11" t="s">
        <v>13</v>
      </c>
      <c r="D39" s="8">
        <v>8014</v>
      </c>
      <c r="E39" s="8">
        <v>17226</v>
      </c>
      <c r="F39" s="26">
        <v>17226</v>
      </c>
      <c r="G39" s="33">
        <v>17226</v>
      </c>
    </row>
    <row r="40" spans="2:7" x14ac:dyDescent="0.2">
      <c r="B40" s="5" t="s">
        <v>14</v>
      </c>
      <c r="C40" s="11" t="s">
        <v>15</v>
      </c>
      <c r="D40" s="8">
        <v>1828032</v>
      </c>
      <c r="E40" s="8">
        <f>1888997+7200</f>
        <v>1896197</v>
      </c>
      <c r="F40" s="26">
        <v>1896197</v>
      </c>
      <c r="G40" s="33">
        <v>1896197</v>
      </c>
    </row>
    <row r="41" spans="2:7" x14ac:dyDescent="0.2">
      <c r="B41" s="5" t="s">
        <v>16</v>
      </c>
      <c r="C41" s="11" t="s">
        <v>17</v>
      </c>
      <c r="D41" s="8">
        <v>617875</v>
      </c>
      <c r="E41" s="8">
        <v>640914</v>
      </c>
      <c r="F41" s="26">
        <v>640914</v>
      </c>
      <c r="G41" s="33">
        <v>640914</v>
      </c>
    </row>
    <row r="42" spans="2:7" ht="13.5" thickBot="1" x14ac:dyDescent="0.25">
      <c r="B42" s="6" t="s">
        <v>18</v>
      </c>
      <c r="C42" s="20" t="s">
        <v>19</v>
      </c>
      <c r="D42" s="9">
        <v>36417</v>
      </c>
      <c r="E42" s="9">
        <v>37780</v>
      </c>
      <c r="F42" s="41">
        <v>37780</v>
      </c>
      <c r="G42" s="34">
        <v>37780</v>
      </c>
    </row>
    <row r="43" spans="2:7" ht="13.5" thickBot="1" x14ac:dyDescent="0.25"/>
    <row r="44" spans="2:7" ht="13.5" thickBot="1" x14ac:dyDescent="0.25">
      <c r="B44" s="52" t="s">
        <v>49</v>
      </c>
      <c r="C44" s="53"/>
      <c r="D44" s="46">
        <v>1000</v>
      </c>
      <c r="E44" s="46">
        <v>1000</v>
      </c>
      <c r="F44" s="47">
        <v>1000</v>
      </c>
      <c r="G44" s="48">
        <v>1000</v>
      </c>
    </row>
    <row r="45" spans="2:7" ht="13.5" thickBot="1" x14ac:dyDescent="0.25"/>
    <row r="46" spans="2:7" x14ac:dyDescent="0.2">
      <c r="B46" s="54" t="s">
        <v>45</v>
      </c>
      <c r="C46" s="55"/>
      <c r="D46" s="35">
        <f>D10+D35</f>
        <v>3033388</v>
      </c>
      <c r="E46" s="35">
        <f>E10+E35</f>
        <v>3135167</v>
      </c>
      <c r="F46" s="36">
        <f>F10+F35</f>
        <v>3135167</v>
      </c>
      <c r="G46" s="44">
        <f>G10+G35</f>
        <v>3135167</v>
      </c>
    </row>
    <row r="47" spans="2:7" x14ac:dyDescent="0.2">
      <c r="B47" s="56" t="s">
        <v>46</v>
      </c>
      <c r="C47" s="57"/>
      <c r="D47" s="38">
        <f>D16+D37</f>
        <v>3033388</v>
      </c>
      <c r="E47" s="38">
        <f>E16+E37</f>
        <v>3135167</v>
      </c>
      <c r="F47" s="39">
        <f>F16+F37</f>
        <v>3135167</v>
      </c>
      <c r="G47" s="40">
        <f>G16+G37</f>
        <v>3135167</v>
      </c>
    </row>
    <row r="48" spans="2:7" ht="13.5" thickBot="1" x14ac:dyDescent="0.25">
      <c r="B48" s="58" t="s">
        <v>50</v>
      </c>
      <c r="C48" s="59"/>
      <c r="D48" s="42">
        <f>D46-D47+D44</f>
        <v>1000</v>
      </c>
      <c r="E48" s="42">
        <f>E46-E47+E44</f>
        <v>1000</v>
      </c>
      <c r="F48" s="43">
        <f>F46-F47+F44</f>
        <v>1000</v>
      </c>
      <c r="G48" s="45">
        <f>G46-G47+G44</f>
        <v>1000</v>
      </c>
    </row>
    <row r="51" spans="2:4" x14ac:dyDescent="0.2">
      <c r="B51" s="2" t="s">
        <v>61</v>
      </c>
    </row>
    <row r="53" spans="2:4" x14ac:dyDescent="0.2">
      <c r="D53" s="2" t="s">
        <v>55</v>
      </c>
    </row>
    <row r="54" spans="2:4" x14ac:dyDescent="0.2">
      <c r="D54" s="2" t="s">
        <v>51</v>
      </c>
    </row>
    <row r="56" spans="2:4" x14ac:dyDescent="0.2">
      <c r="C56" t="s">
        <v>62</v>
      </c>
    </row>
    <row r="57" spans="2:4" x14ac:dyDescent="0.2">
      <c r="C57" t="s">
        <v>63</v>
      </c>
    </row>
  </sheetData>
  <mergeCells count="12">
    <mergeCell ref="B46:C46"/>
    <mergeCell ref="B48:C48"/>
    <mergeCell ref="B8:E8"/>
    <mergeCell ref="B47:C47"/>
    <mergeCell ref="B10:C10"/>
    <mergeCell ref="B16:C16"/>
    <mergeCell ref="B5:G5"/>
    <mergeCell ref="B6:G6"/>
    <mergeCell ref="B33:E33"/>
    <mergeCell ref="B44:C44"/>
    <mergeCell ref="B35:C35"/>
    <mergeCell ref="B37:C37"/>
  </mergeCells>
  <pageMargins left="0.78740157480314965" right="0.78740157480314965" top="0.98425196850393704" bottom="0.98425196850393704" header="0.51181102362204722" footer="0.5118110236220472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2022</vt:lpstr>
      <vt:lpstr>'Rozpočet 2022'!Oblast_tisku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Rabinak</dc:creator>
  <cp:lastModifiedBy>uzivatel</cp:lastModifiedBy>
  <cp:lastPrinted>2021-11-29T16:11:42Z</cp:lastPrinted>
  <dcterms:created xsi:type="dcterms:W3CDTF">2017-10-30T09:38:40Z</dcterms:created>
  <dcterms:modified xsi:type="dcterms:W3CDTF">2021-11-29T16:12:11Z</dcterms:modified>
</cp:coreProperties>
</file>